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r14storage.region14esc.local\Users$\kstokes\Desktop\"/>
    </mc:Choice>
  </mc:AlternateContent>
  <xr:revisionPtr revIDLastSave="0" documentId="13_ncr:1_{48EEAED0-A648-4AEA-92E7-C8E4D6C54A22}" xr6:coauthVersionLast="36" xr6:coauthVersionMax="36" xr10:uidLastSave="{00000000-0000-0000-0000-000000000000}"/>
  <bookViews>
    <workbookView xWindow="0" yWindow="0" windowWidth="26505" windowHeight="10455" xr2:uid="{00000000-000D-0000-FFFF-FFFF00000000}"/>
  </bookViews>
  <sheets>
    <sheet name="Single 0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26" i="2"/>
  <c r="C27" i="2" s="1"/>
  <c r="C28" i="2" s="1"/>
  <c r="C25" i="2"/>
  <c r="C13" i="2"/>
  <c r="C4" i="2"/>
  <c r="C10" i="2" s="1"/>
  <c r="C14" i="2" s="1"/>
  <c r="C32" i="2" l="1"/>
  <c r="C35" i="2" s="1"/>
  <c r="C31" i="1"/>
  <c r="C25" i="1"/>
  <c r="C26" i="1" s="1"/>
  <c r="C27" i="1" s="1"/>
  <c r="C28" i="1" s="1"/>
  <c r="C32" i="1" s="1"/>
  <c r="C35" i="1" s="1"/>
  <c r="C13" i="1"/>
  <c r="C4" i="1"/>
  <c r="C10" i="1" s="1"/>
  <c r="C14" i="1" l="1"/>
</calcChain>
</file>

<file path=xl/sharedStrings.xml><?xml version="1.0" encoding="utf-8"?>
<sst xmlns="http://schemas.openxmlformats.org/spreadsheetml/2006/main" count="113" uniqueCount="59">
  <si>
    <t>Taxable Wages</t>
  </si>
  <si>
    <t xml:space="preserve"># Annual Pay Periods 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</si>
  <si>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</si>
  <si>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</si>
  <si>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</si>
  <si>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</si>
  <si>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</si>
  <si>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</si>
  <si>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</si>
  <si>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</si>
  <si>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</si>
  <si>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2a</t>
  </si>
  <si>
    <t>2b</t>
  </si>
  <si>
    <t>2c</t>
  </si>
  <si>
    <t>2d</t>
  </si>
  <si>
    <t>2e</t>
  </si>
  <si>
    <t>2f</t>
  </si>
  <si>
    <t>2g</t>
  </si>
  <si>
    <t>2h</t>
  </si>
  <si>
    <t>3a</t>
  </si>
  <si>
    <t>3b</t>
  </si>
  <si>
    <t>3c</t>
  </si>
  <si>
    <t>4a</t>
  </si>
  <si>
    <t>4b</t>
  </si>
  <si>
    <t>Add lines 1c &amp; 1d</t>
  </si>
  <si>
    <t>Multiple 1a &amp; 1b</t>
  </si>
  <si>
    <t>4(b) from form W-4</t>
  </si>
  <si>
    <t>4(a) from form W-4</t>
  </si>
  <si>
    <t>Enter 12600 for married or 8400 otherwise</t>
  </si>
  <si>
    <t>Add lines 1f &amp; 1g</t>
  </si>
  <si>
    <t>Subtract 1h from 1e (if zero or less, enter 0)</t>
  </si>
  <si>
    <t>1j</t>
  </si>
  <si>
    <t>1k</t>
  </si>
  <si>
    <t>1l</t>
  </si>
  <si>
    <t>Complete 1j-1l only if no new W-4 received</t>
  </si>
  <si>
    <t># of allowances on most recent W-4</t>
  </si>
  <si>
    <t>Multiply 1j by $4200</t>
  </si>
  <si>
    <t>sSubtract line 1k from 1c.</t>
  </si>
  <si>
    <t>Complete 1d-1i if employee submitted new 2020 W-4</t>
  </si>
  <si>
    <t>Enter amount from line 1i or 1l above</t>
  </si>
  <si>
    <t>Enter amount from column C of that row</t>
  </si>
  <si>
    <t>Enter percentage from column D of that row</t>
  </si>
  <si>
    <t>Subtract line 2b from line 2a</t>
  </si>
  <si>
    <t>Multiply line 2e by 2d</t>
  </si>
  <si>
    <t>Add lines 2c and 2f</t>
  </si>
  <si>
    <t>Divide by number of pay periods (line 1b)</t>
  </si>
  <si>
    <t>Enter amount from Step 3 of form W-4</t>
  </si>
  <si>
    <t>Divide line 3a by 1b</t>
  </si>
  <si>
    <t>subtract 3b from 2h</t>
  </si>
  <si>
    <t>Enter amount from Step 4c from form W-4</t>
  </si>
  <si>
    <t>Add 3c and 4a.  This is the withholding amount</t>
  </si>
  <si>
    <t>Calculation for 2020 taxes</t>
  </si>
  <si>
    <t>uses the $350 like the old calcs did</t>
  </si>
  <si>
    <t>Enter column A from chart</t>
  </si>
  <si>
    <t>OR</t>
  </si>
  <si>
    <t xml:space="preserve">Did the employee sign new W-4?  </t>
  </si>
  <si>
    <t>Y</t>
  </si>
  <si>
    <t>Calculation for 2021 taxes</t>
  </si>
  <si>
    <t>Enter 12900 for married or 8600 otherwise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</si>
</sst>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231F20"/>
      <name val="Arial"/>
      <family val="2"/>
    </font>
    <font>
      <b/>
      <sz val="7.5"/>
      <color rgb="FF231F20"/>
      <name val="Arial"/>
      <family val="2"/>
    </font>
    <font>
      <sz val="7.5"/>
      <color rgb="FF231F20"/>
      <name val="Arial"/>
      <family val="2"/>
    </font>
    <font>
      <b/>
      <sz val="14"/>
      <color theme="1"/>
      <name val="Arial"/>
      <family val="2"/>
    </font>
    <font>
      <sz val="7"/>
      <color theme="1"/>
      <name val="Times New Roman"/>
      <family val="1"/>
    </font>
    <font>
      <b/>
      <sz val="8.5"/>
      <color rgb="FF231F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E6E7E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0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1" fillId="2" borderId="0" xfId="1" applyNumberFormat="1"/>
    <xf numFmtId="164" fontId="0" fillId="0" borderId="0" xfId="0" applyNumberFormat="1"/>
    <xf numFmtId="164" fontId="2" fillId="3" borderId="0" xfId="2" applyNumberFormat="1"/>
    <xf numFmtId="164" fontId="0" fillId="0" borderId="3" xfId="0" applyNumberFormat="1" applyBorder="1"/>
    <xf numFmtId="0" fontId="0" fillId="0" borderId="4" xfId="0" applyBorder="1"/>
    <xf numFmtId="0" fontId="0" fillId="0" borderId="0" xfId="0" applyBorder="1"/>
    <xf numFmtId="164" fontId="1" fillId="2" borderId="5" xfId="1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5" fillId="0" borderId="0" xfId="0" applyFont="1" applyFill="1" applyBorder="1" applyAlignment="1">
      <alignment horizontal="center"/>
    </xf>
    <xf numFmtId="3" fontId="1" fillId="2" borderId="0" xfId="1" applyNumberFormat="1"/>
    <xf numFmtId="164" fontId="1" fillId="2" borderId="0" xfId="1" applyNumberFormat="1" applyAlignment="1">
      <alignment horizontal="center" vertical="center"/>
    </xf>
    <xf numFmtId="10" fontId="1" fillId="2" borderId="0" xfId="1" applyNumberFormat="1"/>
    <xf numFmtId="0" fontId="6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6" fontId="10" fillId="0" borderId="0" xfId="0" applyNumberFormat="1" applyFont="1" applyAlignment="1">
      <alignment horizontal="right" vertical="center" wrapText="1"/>
    </xf>
    <xf numFmtId="8" fontId="10" fillId="0" borderId="0" xfId="0" applyNumberFormat="1" applyFont="1" applyAlignment="1">
      <alignment horizontal="right" vertical="center" wrapText="1"/>
    </xf>
    <xf numFmtId="9" fontId="10" fillId="0" borderId="0" xfId="0" applyNumberFormat="1" applyFont="1" applyAlignment="1">
      <alignment horizontal="right" vertical="center" wrapText="1"/>
    </xf>
    <xf numFmtId="0" fontId="13" fillId="5" borderId="0" xfId="0" applyFont="1" applyFill="1" applyAlignment="1">
      <alignment horizontal="left" vertical="center" wrapText="1" indent="4"/>
    </xf>
    <xf numFmtId="0" fontId="13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 indent="5"/>
    </xf>
    <xf numFmtId="6" fontId="10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 wrapText="1" indent="4"/>
    </xf>
    <xf numFmtId="8" fontId="10" fillId="0" borderId="0" xfId="0" applyNumberFormat="1" applyFont="1" applyBorder="1" applyAlignment="1">
      <alignment horizontal="right" vertical="center" wrapText="1"/>
    </xf>
    <xf numFmtId="9" fontId="10" fillId="0" borderId="0" xfId="0" applyNumberFormat="1" applyFont="1" applyBorder="1" applyAlignment="1">
      <alignment horizontal="right" vertical="center" wrapText="1"/>
    </xf>
    <xf numFmtId="0" fontId="13" fillId="5" borderId="0" xfId="0" applyFont="1" applyFill="1" applyBorder="1" applyAlignment="1">
      <alignment horizontal="left" vertical="center" wrapText="1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14</xdr:row>
      <xdr:rowOff>0</xdr:rowOff>
    </xdr:from>
    <xdr:to>
      <xdr:col>16</xdr:col>
      <xdr:colOff>189621</xdr:colOff>
      <xdr:row>40</xdr:row>
      <xdr:rowOff>180250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3B70F3-8DEA-4923-A66C-A39E10BFD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2838450"/>
          <a:ext cx="7028571" cy="5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topLeftCell="A10" workbookViewId="0">
      <selection activeCell="R24" sqref="R24"/>
    </sheetView>
  </sheetViews>
  <sheetFormatPr defaultRowHeight="15" x14ac:dyDescent="0.25"/>
  <cols>
    <col min="2" max="2" width="47.5703125" customWidth="1"/>
    <col min="3" max="3" width="18.42578125" style="4" customWidth="1"/>
    <col min="9" max="9" width="9.5703125" bestFit="1" customWidth="1"/>
  </cols>
  <sheetData>
    <row r="1" spans="1:16" s="1" customFormat="1" ht="23.25" x14ac:dyDescent="0.35">
      <c r="B1" s="1" t="s">
        <v>57</v>
      </c>
      <c r="C1" s="2"/>
    </row>
    <row r="2" spans="1:16" x14ac:dyDescent="0.25">
      <c r="A2" t="s">
        <v>2</v>
      </c>
      <c r="B2" t="s">
        <v>0</v>
      </c>
      <c r="C2" s="3">
        <v>3848.49</v>
      </c>
    </row>
    <row r="3" spans="1:16" x14ac:dyDescent="0.25">
      <c r="A3" t="s">
        <v>3</v>
      </c>
      <c r="B3" t="s">
        <v>1</v>
      </c>
      <c r="C3" s="15">
        <v>12</v>
      </c>
    </row>
    <row r="4" spans="1:16" x14ac:dyDescent="0.25">
      <c r="A4" t="s">
        <v>4</v>
      </c>
      <c r="B4" t="s">
        <v>25</v>
      </c>
      <c r="C4" s="4">
        <f>C2*C3</f>
        <v>46181.88</v>
      </c>
    </row>
    <row r="6" spans="1:16" x14ac:dyDescent="0.25">
      <c r="A6" s="21" t="s">
        <v>55</v>
      </c>
      <c r="B6" s="21"/>
      <c r="C6" s="16" t="s">
        <v>56</v>
      </c>
    </row>
    <row r="7" spans="1:16" ht="15.75" thickBot="1" x14ac:dyDescent="0.3"/>
    <row r="8" spans="1:16" x14ac:dyDescent="0.25">
      <c r="A8" s="19" t="s">
        <v>38</v>
      </c>
      <c r="B8" s="20"/>
      <c r="C8" s="6"/>
    </row>
    <row r="9" spans="1:16" x14ac:dyDescent="0.25">
      <c r="A9" s="7" t="s">
        <v>5</v>
      </c>
      <c r="B9" s="8" t="s">
        <v>27</v>
      </c>
      <c r="C9" s="9">
        <v>0</v>
      </c>
    </row>
    <row r="10" spans="1:16" x14ac:dyDescent="0.25">
      <c r="A10" s="7" t="s">
        <v>6</v>
      </c>
      <c r="B10" s="8" t="s">
        <v>24</v>
      </c>
      <c r="C10" s="10">
        <f>C4+C9</f>
        <v>46181.88</v>
      </c>
    </row>
    <row r="11" spans="1:16" x14ac:dyDescent="0.25">
      <c r="A11" s="7" t="s">
        <v>7</v>
      </c>
      <c r="B11" s="8" t="s">
        <v>26</v>
      </c>
      <c r="C11" s="9">
        <v>0</v>
      </c>
    </row>
    <row r="12" spans="1:16" x14ac:dyDescent="0.25">
      <c r="A12" s="7" t="s">
        <v>8</v>
      </c>
      <c r="B12" s="8" t="s">
        <v>58</v>
      </c>
      <c r="C12" s="9">
        <v>8600</v>
      </c>
    </row>
    <row r="13" spans="1:16" ht="18.75" x14ac:dyDescent="0.3">
      <c r="A13" s="7" t="s">
        <v>9</v>
      </c>
      <c r="B13" s="8" t="s">
        <v>29</v>
      </c>
      <c r="C13" s="10">
        <f>C11+C12</f>
        <v>8600</v>
      </c>
      <c r="E13" s="18"/>
    </row>
    <row r="14" spans="1:16" ht="15.75" thickBot="1" x14ac:dyDescent="0.3">
      <c r="A14" s="11" t="s">
        <v>10</v>
      </c>
      <c r="B14" s="12" t="s">
        <v>30</v>
      </c>
      <c r="C14" s="13">
        <f>C10-C13</f>
        <v>37581.879999999997</v>
      </c>
    </row>
    <row r="15" spans="1:16" ht="27" thickBot="1" x14ac:dyDescent="0.45">
      <c r="B15" s="14" t="s">
        <v>54</v>
      </c>
    </row>
    <row r="16" spans="1:16" x14ac:dyDescent="0.25">
      <c r="A16" s="19" t="s">
        <v>34</v>
      </c>
      <c r="B16" s="20"/>
      <c r="C16" s="6"/>
      <c r="K16" s="22"/>
      <c r="L16" s="8"/>
      <c r="M16" s="8"/>
      <c r="N16" s="8"/>
      <c r="O16" s="8"/>
      <c r="P16" s="8"/>
    </row>
    <row r="17" spans="1:16" ht="19.5" customHeight="1" x14ac:dyDescent="0.25">
      <c r="A17" s="7" t="s">
        <v>31</v>
      </c>
      <c r="B17" s="8" t="s">
        <v>35</v>
      </c>
      <c r="C17" s="10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29.25" customHeight="1" x14ac:dyDescent="0.25">
      <c r="A18" s="7" t="s">
        <v>32</v>
      </c>
      <c r="B18" s="8" t="s">
        <v>36</v>
      </c>
      <c r="C18" s="10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ht="29.25" customHeight="1" thickBot="1" x14ac:dyDescent="0.3">
      <c r="A19" s="11" t="s">
        <v>33</v>
      </c>
      <c r="B19" s="12" t="s">
        <v>37</v>
      </c>
      <c r="C19" s="13"/>
      <c r="G19" s="35"/>
      <c r="H19" s="35"/>
      <c r="I19" s="36"/>
      <c r="J19" s="37"/>
      <c r="K19" s="38"/>
      <c r="L19" s="35"/>
      <c r="M19" s="35"/>
      <c r="N19" s="36"/>
      <c r="O19" s="37"/>
      <c r="P19" s="38"/>
    </row>
    <row r="20" spans="1:16" x14ac:dyDescent="0.25">
      <c r="G20" s="39"/>
      <c r="H20" s="40"/>
      <c r="I20" s="41"/>
      <c r="J20" s="38"/>
      <c r="K20" s="38"/>
      <c r="L20" s="39"/>
      <c r="M20" s="40"/>
      <c r="N20" s="41"/>
      <c r="O20" s="38"/>
      <c r="P20" s="38"/>
    </row>
    <row r="21" spans="1:16" x14ac:dyDescent="0.25">
      <c r="A21" t="s">
        <v>11</v>
      </c>
      <c r="B21" t="s">
        <v>39</v>
      </c>
      <c r="C21" s="3">
        <v>37581.879999999997</v>
      </c>
      <c r="G21" s="42"/>
      <c r="H21" s="40"/>
      <c r="I21" s="43"/>
      <c r="J21" s="38"/>
      <c r="K21" s="38"/>
      <c r="L21" s="42"/>
      <c r="M21" s="40"/>
      <c r="N21" s="43"/>
      <c r="O21" s="38"/>
      <c r="P21" s="38"/>
    </row>
    <row r="22" spans="1:16" x14ac:dyDescent="0.25">
      <c r="A22" t="s">
        <v>12</v>
      </c>
      <c r="B22" t="s">
        <v>53</v>
      </c>
      <c r="C22" s="3">
        <v>13900</v>
      </c>
      <c r="G22" s="44"/>
      <c r="H22" s="44"/>
      <c r="I22" s="44"/>
      <c r="J22" s="44"/>
      <c r="K22" s="44"/>
      <c r="L22" s="23"/>
      <c r="M22" s="23"/>
      <c r="N22" s="23"/>
      <c r="O22" s="23"/>
      <c r="P22" s="23"/>
    </row>
    <row r="23" spans="1:16" x14ac:dyDescent="0.25">
      <c r="A23" t="s">
        <v>13</v>
      </c>
      <c r="B23" t="s">
        <v>40</v>
      </c>
      <c r="C23" s="3">
        <v>995</v>
      </c>
      <c r="G23" s="45"/>
      <c r="H23" s="46"/>
      <c r="I23" s="46"/>
      <c r="J23" s="46"/>
      <c r="K23" s="45"/>
      <c r="L23" s="25"/>
      <c r="M23" s="29"/>
      <c r="N23" s="29"/>
      <c r="O23" s="29"/>
      <c r="P23" s="25"/>
    </row>
    <row r="24" spans="1:16" x14ac:dyDescent="0.25">
      <c r="A24" t="s">
        <v>14</v>
      </c>
      <c r="B24" t="s">
        <v>41</v>
      </c>
      <c r="C24" s="17">
        <v>0.12</v>
      </c>
      <c r="G24" s="32"/>
      <c r="H24" s="32"/>
      <c r="I24" s="47"/>
      <c r="J24" s="48"/>
      <c r="K24" s="32"/>
      <c r="L24" s="26"/>
      <c r="M24" s="26"/>
      <c r="N24" s="27"/>
      <c r="O24" s="28"/>
      <c r="P24" s="26"/>
    </row>
    <row r="25" spans="1:16" x14ac:dyDescent="0.25">
      <c r="A25" t="s">
        <v>15</v>
      </c>
      <c r="B25" t="s">
        <v>42</v>
      </c>
      <c r="C25" s="4">
        <f>C21-C22</f>
        <v>23681.879999999997</v>
      </c>
      <c r="G25" s="32"/>
      <c r="H25" s="32"/>
      <c r="I25" s="47"/>
      <c r="J25" s="48"/>
      <c r="K25" s="32"/>
      <c r="L25" s="26"/>
      <c r="M25" s="26"/>
      <c r="N25" s="27"/>
      <c r="O25" s="28"/>
      <c r="P25" s="26"/>
    </row>
    <row r="26" spans="1:16" x14ac:dyDescent="0.25">
      <c r="A26" t="s">
        <v>16</v>
      </c>
      <c r="B26" t="s">
        <v>43</v>
      </c>
      <c r="C26" s="4">
        <f>C25*C24</f>
        <v>2841.8255999999997</v>
      </c>
      <c r="G26" s="32"/>
      <c r="H26" s="32"/>
      <c r="I26" s="47"/>
      <c r="J26" s="48"/>
      <c r="K26" s="32"/>
      <c r="L26" s="26"/>
      <c r="M26" s="26"/>
      <c r="N26" s="27"/>
      <c r="O26" s="28"/>
      <c r="P26" s="26"/>
    </row>
    <row r="27" spans="1:16" x14ac:dyDescent="0.25">
      <c r="A27" t="s">
        <v>17</v>
      </c>
      <c r="B27" t="s">
        <v>44</v>
      </c>
      <c r="C27" s="4">
        <f>C23+C26</f>
        <v>3836.8255999999997</v>
      </c>
      <c r="G27" s="32"/>
      <c r="H27" s="32"/>
      <c r="I27" s="47"/>
      <c r="J27" s="48"/>
      <c r="K27" s="32"/>
      <c r="L27" s="26"/>
      <c r="M27" s="26"/>
      <c r="N27" s="27"/>
      <c r="O27" s="28"/>
      <c r="P27" s="26"/>
    </row>
    <row r="28" spans="1:16" x14ac:dyDescent="0.25">
      <c r="A28" t="s">
        <v>18</v>
      </c>
      <c r="B28" t="s">
        <v>45</v>
      </c>
      <c r="C28" s="4">
        <f>C27/C3</f>
        <v>319.73546666666664</v>
      </c>
      <c r="G28" s="32"/>
      <c r="H28" s="32"/>
      <c r="I28" s="47"/>
      <c r="J28" s="48"/>
      <c r="K28" s="32"/>
      <c r="L28" s="26"/>
      <c r="M28" s="26"/>
      <c r="N28" s="27"/>
      <c r="O28" s="28"/>
      <c r="P28" s="26"/>
    </row>
    <row r="29" spans="1:16" x14ac:dyDescent="0.25">
      <c r="G29" s="32"/>
      <c r="H29" s="32"/>
      <c r="I29" s="47"/>
      <c r="J29" s="48"/>
      <c r="K29" s="32"/>
      <c r="L29" s="26"/>
      <c r="M29" s="26"/>
      <c r="N29" s="27"/>
      <c r="O29" s="28"/>
      <c r="P29" s="26"/>
    </row>
    <row r="30" spans="1:16" x14ac:dyDescent="0.25">
      <c r="A30" t="s">
        <v>19</v>
      </c>
      <c r="B30" t="s">
        <v>46</v>
      </c>
      <c r="C30" s="3">
        <v>0</v>
      </c>
      <c r="G30" s="32"/>
      <c r="H30" s="32"/>
      <c r="I30" s="47"/>
      <c r="J30" s="48"/>
      <c r="K30" s="32"/>
      <c r="L30" s="26"/>
      <c r="M30" s="26"/>
      <c r="N30" s="27"/>
      <c r="O30" s="28"/>
      <c r="P30" s="26"/>
    </row>
    <row r="31" spans="1:16" x14ac:dyDescent="0.25">
      <c r="A31" t="s">
        <v>20</v>
      </c>
      <c r="B31" t="s">
        <v>47</v>
      </c>
      <c r="C31" s="4">
        <f>C30/C3</f>
        <v>0</v>
      </c>
      <c r="G31" s="32"/>
      <c r="H31" s="37"/>
      <c r="I31" s="47"/>
      <c r="J31" s="48"/>
      <c r="K31" s="32"/>
      <c r="L31" s="26"/>
      <c r="M31" s="24"/>
      <c r="N31" s="27"/>
      <c r="O31" s="28"/>
      <c r="P31" s="26"/>
    </row>
    <row r="32" spans="1:16" ht="22.5" customHeight="1" x14ac:dyDescent="0.25">
      <c r="A32" t="s">
        <v>21</v>
      </c>
      <c r="B32" t="s">
        <v>48</v>
      </c>
      <c r="C32" s="4">
        <f>C28-C31</f>
        <v>319.73546666666664</v>
      </c>
      <c r="G32" s="45"/>
      <c r="H32" s="49"/>
      <c r="I32" s="49"/>
      <c r="J32" s="49"/>
      <c r="K32" s="45"/>
      <c r="L32" s="25"/>
      <c r="M32" s="30"/>
      <c r="N32" s="30"/>
      <c r="O32" s="30"/>
      <c r="P32" s="25"/>
    </row>
    <row r="33" spans="1:16" x14ac:dyDescent="0.25">
      <c r="G33" s="32"/>
      <c r="H33" s="32"/>
      <c r="I33" s="47"/>
      <c r="J33" s="48"/>
      <c r="K33" s="32"/>
      <c r="L33" s="26"/>
      <c r="M33" s="26"/>
      <c r="N33" s="27"/>
      <c r="O33" s="28"/>
      <c r="P33" s="26"/>
    </row>
    <row r="34" spans="1:16" x14ac:dyDescent="0.25">
      <c r="A34" t="s">
        <v>22</v>
      </c>
      <c r="B34" t="s">
        <v>49</v>
      </c>
      <c r="C34" s="3">
        <v>0</v>
      </c>
      <c r="G34" s="32"/>
      <c r="H34" s="32"/>
      <c r="I34" s="47"/>
      <c r="J34" s="48"/>
      <c r="K34" s="32"/>
      <c r="L34" s="26"/>
      <c r="M34" s="26"/>
      <c r="N34" s="27"/>
      <c r="O34" s="28"/>
      <c r="P34" s="26"/>
    </row>
    <row r="35" spans="1:16" x14ac:dyDescent="0.25">
      <c r="A35" t="s">
        <v>23</v>
      </c>
      <c r="B35" t="s">
        <v>50</v>
      </c>
      <c r="C35" s="5">
        <f>C32+C34</f>
        <v>319.73546666666664</v>
      </c>
      <c r="G35" s="32"/>
      <c r="H35" s="32"/>
      <c r="I35" s="47"/>
      <c r="J35" s="48"/>
      <c r="K35" s="32"/>
      <c r="L35" s="26"/>
      <c r="M35" s="26"/>
      <c r="N35" s="27"/>
      <c r="O35" s="28"/>
      <c r="P35" s="26"/>
    </row>
    <row r="36" spans="1:16" x14ac:dyDescent="0.25">
      <c r="G36" s="32"/>
      <c r="H36" s="32"/>
      <c r="I36" s="47"/>
      <c r="J36" s="48"/>
      <c r="K36" s="32"/>
      <c r="L36" s="26"/>
      <c r="M36" s="26"/>
      <c r="N36" s="27"/>
      <c r="O36" s="28"/>
      <c r="P36" s="26"/>
    </row>
    <row r="37" spans="1:16" x14ac:dyDescent="0.25">
      <c r="G37" s="32"/>
      <c r="H37" s="32"/>
      <c r="I37" s="47"/>
      <c r="J37" s="48"/>
      <c r="K37" s="32"/>
      <c r="L37" s="26"/>
      <c r="M37" s="26"/>
      <c r="N37" s="27"/>
      <c r="O37" s="28"/>
      <c r="P37" s="26"/>
    </row>
    <row r="38" spans="1:16" x14ac:dyDescent="0.25">
      <c r="G38" s="32"/>
      <c r="H38" s="32"/>
      <c r="I38" s="47"/>
      <c r="J38" s="48"/>
      <c r="K38" s="32"/>
      <c r="L38" s="26"/>
      <c r="M38" s="26"/>
      <c r="N38" s="27"/>
      <c r="O38" s="28"/>
      <c r="P38" s="26"/>
    </row>
    <row r="39" spans="1:16" x14ac:dyDescent="0.25">
      <c r="G39" s="32"/>
      <c r="H39" s="32"/>
      <c r="I39" s="47"/>
      <c r="J39" s="48"/>
      <c r="K39" s="32"/>
      <c r="L39" s="26"/>
      <c r="M39" s="26"/>
      <c r="N39" s="27"/>
      <c r="O39" s="28"/>
      <c r="P39" s="26"/>
    </row>
    <row r="40" spans="1:16" x14ac:dyDescent="0.25">
      <c r="G40" s="32"/>
      <c r="H40" s="37"/>
      <c r="I40" s="47"/>
      <c r="J40" s="48"/>
      <c r="K40" s="32"/>
      <c r="L40" s="26"/>
      <c r="M40" s="24"/>
      <c r="N40" s="27"/>
      <c r="O40" s="28"/>
      <c r="P40" s="26"/>
    </row>
    <row r="41" spans="1:16" x14ac:dyDescent="0.25">
      <c r="G41" s="45"/>
      <c r="H41" s="46"/>
      <c r="I41" s="46"/>
      <c r="J41" s="46"/>
      <c r="K41" s="45"/>
      <c r="L41" s="25"/>
      <c r="M41" s="31"/>
      <c r="N41" s="31"/>
      <c r="O41" s="31"/>
      <c r="P41" s="25"/>
    </row>
    <row r="42" spans="1:16" x14ac:dyDescent="0.25">
      <c r="G42" s="32"/>
      <c r="H42" s="32"/>
      <c r="I42" s="47"/>
      <c r="J42" s="48"/>
      <c r="K42" s="32"/>
      <c r="L42" s="26"/>
      <c r="M42" s="26"/>
      <c r="N42" s="27"/>
      <c r="O42" s="28"/>
      <c r="P42" s="26"/>
    </row>
    <row r="43" spans="1:16" x14ac:dyDescent="0.25">
      <c r="G43" s="32"/>
      <c r="H43" s="32"/>
      <c r="I43" s="47"/>
      <c r="J43" s="48"/>
      <c r="K43" s="32"/>
      <c r="L43" s="26"/>
      <c r="M43" s="26"/>
      <c r="N43" s="27"/>
      <c r="O43" s="28"/>
      <c r="P43" s="26"/>
    </row>
    <row r="44" spans="1:16" x14ac:dyDescent="0.25">
      <c r="G44" s="32"/>
      <c r="H44" s="32"/>
      <c r="I44" s="47"/>
      <c r="J44" s="48"/>
      <c r="K44" s="32"/>
      <c r="L44" s="26"/>
      <c r="M44" s="26"/>
      <c r="N44" s="27"/>
      <c r="O44" s="28"/>
      <c r="P44" s="26"/>
    </row>
    <row r="45" spans="1:16" x14ac:dyDescent="0.25">
      <c r="G45" s="32"/>
      <c r="H45" s="32"/>
      <c r="I45" s="47"/>
      <c r="J45" s="48"/>
      <c r="K45" s="32"/>
      <c r="L45" s="26"/>
      <c r="M45" s="26"/>
      <c r="N45" s="27"/>
      <c r="O45" s="28"/>
      <c r="P45" s="26"/>
    </row>
    <row r="46" spans="1:16" x14ac:dyDescent="0.25">
      <c r="G46" s="32"/>
      <c r="H46" s="32"/>
      <c r="I46" s="47"/>
      <c r="J46" s="48"/>
      <c r="K46" s="32"/>
      <c r="L46" s="26"/>
      <c r="M46" s="26"/>
      <c r="N46" s="27"/>
      <c r="O46" s="28"/>
      <c r="P46" s="26"/>
    </row>
    <row r="47" spans="1:16" x14ac:dyDescent="0.25">
      <c r="G47" s="32"/>
      <c r="H47" s="32"/>
      <c r="I47" s="47"/>
      <c r="J47" s="48"/>
      <c r="K47" s="32"/>
      <c r="L47" s="26"/>
      <c r="M47" s="26"/>
      <c r="N47" s="27"/>
      <c r="O47" s="28"/>
      <c r="P47" s="26"/>
    </row>
    <row r="48" spans="1:16" x14ac:dyDescent="0.25">
      <c r="G48" s="32"/>
      <c r="H48" s="32"/>
      <c r="I48" s="47"/>
      <c r="J48" s="48"/>
      <c r="K48" s="32"/>
      <c r="L48" s="26"/>
      <c r="M48" s="26"/>
      <c r="N48" s="27"/>
      <c r="O48" s="28"/>
      <c r="P48" s="26"/>
    </row>
    <row r="49" spans="7:16" x14ac:dyDescent="0.25">
      <c r="G49" s="32"/>
      <c r="H49" s="37"/>
      <c r="I49" s="47"/>
      <c r="J49" s="48"/>
      <c r="K49" s="32"/>
      <c r="L49" s="26"/>
      <c r="M49" s="24"/>
      <c r="N49" s="27"/>
      <c r="O49" s="28"/>
      <c r="P49" s="26"/>
    </row>
  </sheetData>
  <mergeCells count="21">
    <mergeCell ref="H23:J23"/>
    <mergeCell ref="M23:O23"/>
    <mergeCell ref="H32:J32"/>
    <mergeCell ref="M32:O32"/>
    <mergeCell ref="H41:J41"/>
    <mergeCell ref="M41:O41"/>
    <mergeCell ref="L17:P17"/>
    <mergeCell ref="L18:P18"/>
    <mergeCell ref="G19:H19"/>
    <mergeCell ref="K19:K21"/>
    <mergeCell ref="L19:M19"/>
    <mergeCell ref="P19:P21"/>
    <mergeCell ref="H20:H21"/>
    <mergeCell ref="J20:J21"/>
    <mergeCell ref="M20:M21"/>
    <mergeCell ref="O20:O21"/>
    <mergeCell ref="A16:B16"/>
    <mergeCell ref="A8:B8"/>
    <mergeCell ref="A6:B6"/>
    <mergeCell ref="G17:K17"/>
    <mergeCell ref="G18:K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workbookViewId="0">
      <selection activeCell="G32" sqref="G32"/>
    </sheetView>
  </sheetViews>
  <sheetFormatPr defaultRowHeight="15" x14ac:dyDescent="0.25"/>
  <cols>
    <col min="2" max="2" width="47.5703125" customWidth="1"/>
    <col min="3" max="3" width="18.42578125" style="4" customWidth="1"/>
  </cols>
  <sheetData>
    <row r="1" spans="1:3" s="1" customFormat="1" ht="23.25" x14ac:dyDescent="0.35">
      <c r="B1" s="1" t="s">
        <v>51</v>
      </c>
      <c r="C1" s="2"/>
    </row>
    <row r="2" spans="1:3" x14ac:dyDescent="0.25">
      <c r="A2" t="s">
        <v>2</v>
      </c>
      <c r="B2" t="s">
        <v>0</v>
      </c>
      <c r="C2" s="3">
        <v>6718.13</v>
      </c>
    </row>
    <row r="3" spans="1:3" x14ac:dyDescent="0.25">
      <c r="A3" t="s">
        <v>3</v>
      </c>
      <c r="B3" t="s">
        <v>1</v>
      </c>
      <c r="C3" s="15">
        <v>12</v>
      </c>
    </row>
    <row r="4" spans="1:3" x14ac:dyDescent="0.25">
      <c r="A4" t="s">
        <v>4</v>
      </c>
      <c r="B4" t="s">
        <v>25</v>
      </c>
      <c r="C4" s="4">
        <f>C2*C3</f>
        <v>80617.56</v>
      </c>
    </row>
    <row r="6" spans="1:3" x14ac:dyDescent="0.25">
      <c r="A6" s="21" t="s">
        <v>55</v>
      </c>
      <c r="B6" s="21"/>
      <c r="C6" s="16" t="s">
        <v>56</v>
      </c>
    </row>
    <row r="7" spans="1:3" ht="15.75" thickBot="1" x14ac:dyDescent="0.3"/>
    <row r="8" spans="1:3" x14ac:dyDescent="0.25">
      <c r="A8" s="19" t="s">
        <v>38</v>
      </c>
      <c r="B8" s="20"/>
      <c r="C8" s="6"/>
    </row>
    <row r="9" spans="1:3" x14ac:dyDescent="0.25">
      <c r="A9" s="7" t="s">
        <v>5</v>
      </c>
      <c r="B9" s="8" t="s">
        <v>27</v>
      </c>
      <c r="C9" s="9">
        <v>0</v>
      </c>
    </row>
    <row r="10" spans="1:3" x14ac:dyDescent="0.25">
      <c r="A10" s="7" t="s">
        <v>6</v>
      </c>
      <c r="B10" s="8" t="s">
        <v>24</v>
      </c>
      <c r="C10" s="10">
        <f>C4+C9</f>
        <v>80617.56</v>
      </c>
    </row>
    <row r="11" spans="1:3" x14ac:dyDescent="0.25">
      <c r="A11" s="7" t="s">
        <v>7</v>
      </c>
      <c r="B11" s="8" t="s">
        <v>26</v>
      </c>
      <c r="C11" s="9">
        <v>12400</v>
      </c>
    </row>
    <row r="12" spans="1:3" x14ac:dyDescent="0.25">
      <c r="A12" s="7" t="s">
        <v>8</v>
      </c>
      <c r="B12" s="8" t="s">
        <v>28</v>
      </c>
      <c r="C12" s="9">
        <v>8400</v>
      </c>
    </row>
    <row r="13" spans="1:3" x14ac:dyDescent="0.25">
      <c r="A13" s="7" t="s">
        <v>9</v>
      </c>
      <c r="B13" s="8" t="s">
        <v>29</v>
      </c>
      <c r="C13" s="10">
        <f>C11+C12</f>
        <v>20800</v>
      </c>
    </row>
    <row r="14" spans="1:3" ht="15.75" thickBot="1" x14ac:dyDescent="0.3">
      <c r="A14" s="11" t="s">
        <v>10</v>
      </c>
      <c r="B14" s="12" t="s">
        <v>30</v>
      </c>
      <c r="C14" s="13">
        <f>C10-C13</f>
        <v>59817.56</v>
      </c>
    </row>
    <row r="15" spans="1:3" ht="27" thickBot="1" x14ac:dyDescent="0.45">
      <c r="B15" s="14" t="s">
        <v>54</v>
      </c>
    </row>
    <row r="16" spans="1:3" x14ac:dyDescent="0.25">
      <c r="A16" s="19" t="s">
        <v>34</v>
      </c>
      <c r="B16" s="20"/>
      <c r="C16" s="6"/>
    </row>
    <row r="17" spans="1:4" x14ac:dyDescent="0.25">
      <c r="A17" s="7" t="s">
        <v>31</v>
      </c>
      <c r="B17" s="8" t="s">
        <v>35</v>
      </c>
      <c r="C17" s="10"/>
    </row>
    <row r="18" spans="1:4" x14ac:dyDescent="0.25">
      <c r="A18" s="7" t="s">
        <v>32</v>
      </c>
      <c r="B18" s="8" t="s">
        <v>36</v>
      </c>
      <c r="C18" s="10"/>
      <c r="D18" t="s">
        <v>52</v>
      </c>
    </row>
    <row r="19" spans="1:4" ht="15.75" thickBot="1" x14ac:dyDescent="0.3">
      <c r="A19" s="11" t="s">
        <v>33</v>
      </c>
      <c r="B19" s="12" t="s">
        <v>37</v>
      </c>
      <c r="C19" s="13"/>
    </row>
    <row r="21" spans="1:4" x14ac:dyDescent="0.25">
      <c r="A21" t="s">
        <v>11</v>
      </c>
      <c r="B21" t="s">
        <v>39</v>
      </c>
      <c r="C21" s="3">
        <v>59817.56</v>
      </c>
    </row>
    <row r="22" spans="1:4" x14ac:dyDescent="0.25">
      <c r="A22" t="s">
        <v>12</v>
      </c>
      <c r="B22" t="s">
        <v>53</v>
      </c>
      <c r="C22" s="3">
        <v>48200</v>
      </c>
    </row>
    <row r="23" spans="1:4" x14ac:dyDescent="0.25">
      <c r="A23" t="s">
        <v>13</v>
      </c>
      <c r="B23" t="s">
        <v>40</v>
      </c>
      <c r="C23" s="3">
        <v>7191.25</v>
      </c>
    </row>
    <row r="24" spans="1:4" x14ac:dyDescent="0.25">
      <c r="A24" t="s">
        <v>14</v>
      </c>
      <c r="B24" t="s">
        <v>41</v>
      </c>
      <c r="C24" s="17">
        <v>0.24</v>
      </c>
    </row>
    <row r="25" spans="1:4" x14ac:dyDescent="0.25">
      <c r="A25" t="s">
        <v>15</v>
      </c>
      <c r="B25" t="s">
        <v>42</v>
      </c>
      <c r="C25" s="4">
        <f>C21-C22</f>
        <v>11617.559999999998</v>
      </c>
    </row>
    <row r="26" spans="1:4" x14ac:dyDescent="0.25">
      <c r="A26" t="s">
        <v>16</v>
      </c>
      <c r="B26" t="s">
        <v>43</v>
      </c>
      <c r="C26" s="4">
        <f>C25*C24</f>
        <v>2788.2143999999994</v>
      </c>
    </row>
    <row r="27" spans="1:4" x14ac:dyDescent="0.25">
      <c r="A27" t="s">
        <v>17</v>
      </c>
      <c r="B27" t="s">
        <v>44</v>
      </c>
      <c r="C27" s="4">
        <f>C23+C26</f>
        <v>9979.4643999999989</v>
      </c>
    </row>
    <row r="28" spans="1:4" x14ac:dyDescent="0.25">
      <c r="A28" t="s">
        <v>18</v>
      </c>
      <c r="B28" t="s">
        <v>45</v>
      </c>
      <c r="C28" s="4">
        <f>C27/C3</f>
        <v>831.62203333333321</v>
      </c>
    </row>
    <row r="30" spans="1:4" x14ac:dyDescent="0.25">
      <c r="A30" t="s">
        <v>19</v>
      </c>
      <c r="B30" t="s">
        <v>46</v>
      </c>
      <c r="C30" s="4">
        <v>0</v>
      </c>
    </row>
    <row r="31" spans="1:4" x14ac:dyDescent="0.25">
      <c r="A31" t="s">
        <v>20</v>
      </c>
      <c r="B31" t="s">
        <v>47</v>
      </c>
      <c r="C31" s="4">
        <f>C30/C3</f>
        <v>0</v>
      </c>
    </row>
    <row r="32" spans="1:4" x14ac:dyDescent="0.25">
      <c r="A32" t="s">
        <v>21</v>
      </c>
      <c r="B32" t="s">
        <v>48</v>
      </c>
      <c r="C32" s="4">
        <f>C28-C31</f>
        <v>831.62203333333321</v>
      </c>
    </row>
    <row r="34" spans="1:3" x14ac:dyDescent="0.25">
      <c r="A34" t="s">
        <v>22</v>
      </c>
      <c r="B34" t="s">
        <v>49</v>
      </c>
      <c r="C34" s="3">
        <v>0</v>
      </c>
    </row>
    <row r="35" spans="1:3" x14ac:dyDescent="0.25">
      <c r="A35" t="s">
        <v>23</v>
      </c>
      <c r="B35" t="s">
        <v>50</v>
      </c>
      <c r="C35" s="5">
        <f>C32+C34</f>
        <v>831.62203333333321</v>
      </c>
    </row>
  </sheetData>
  <mergeCells count="3">
    <mergeCell ref="A6:B6"/>
    <mergeCell ref="A8:B8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Tandi Cox</dc:creator>
  <cp:lastModifiedBy>Kimberly Stokes</cp:lastModifiedBy>
  <dcterms:created xsi:type="dcterms:W3CDTF">2019-12-11T19:41:30Z</dcterms:created>
  <dcterms:modified xsi:type="dcterms:W3CDTF">2021-03-15T19:13:37Z</dcterms:modified>
</cp:coreProperties>
</file>